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3" i="1"/>
  <c r="M12" i="1"/>
  <c r="M9" i="1"/>
  <c r="M11" i="1"/>
  <c r="M10" i="1"/>
  <c r="M8" i="1"/>
</calcChain>
</file>

<file path=xl/sharedStrings.xml><?xml version="1.0" encoding="utf-8"?>
<sst xmlns="http://schemas.openxmlformats.org/spreadsheetml/2006/main" count="413" uniqueCount="241">
  <si>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</si>
  <si>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</si>
  <si>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</si>
  <si>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</si>
  <si>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</si>
  <si>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</si>
  <si>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</si>
  <si>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</si>
  <si>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</si>
  <si>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</si>
  <si>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</si>
  <si>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</si>
  <si>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</si>
  <si>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</si>
  <si>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</si>
  <si>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</si>
  <si>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</si>
  <si>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</si>
  <si>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</si>
  <si>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</si>
  <si>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</si>
  <si>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</si>
  <si>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</si>
  <si>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</si>
  <si>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</si>
  <si>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</si>
  <si>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</si>
  <si>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</si>
  <si>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</si>
  <si>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</si>
  <si>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</si>
  <si>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</si>
  <si>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</si>
  <si>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</si>
  <si>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</si>
  <si>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</si>
  <si>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</si>
  <si>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</si>
  <si>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</si>
  <si>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</si>
  <si>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</si>
  <si>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</si>
  <si>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</si>
  <si>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</si>
  <si>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</si>
  <si>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</si>
  <si>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</si>
  <si>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</si>
  <si>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</si>
  <si>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</si>
  <si>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</si>
  <si>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</si>
  <si>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</si>
  <si>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</si>
  <si>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</si>
  <si>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</si>
  <si>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</si>
  <si>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</si>
  <si>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</si>
  <si>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</si>
  <si>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</si>
  <si>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</si>
  <si>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</si>
  <si>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</si>
  <si>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</si>
  <si>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</si>
  <si>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</si>
  <si>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</si>
  <si>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</si>
  <si>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</si>
  <si>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</si>
  <si>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</si>
  <si>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</si>
  <si>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</si>
  <si>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</si>
  <si>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</si>
  <si>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</si>
  <si>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</si>
  <si>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</si>
  <si>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</si>
  <si>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</si>
  <si>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</si>
  <si>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</si>
  <si>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</si>
  <si>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COORDINACION GENERAL DEL CENTRO DE COMANDO, CONTROL, COMPUTO, COMUNICACIONES Y CONTACTO CIUDADANO DE LA CIUDAD DE MEXICO (C5)</t>
  </si>
  <si>
    <t>COORDINADOR (A) "B"</t>
  </si>
  <si>
    <t>COORDINACION DE ADMINISTRACION DE CAPITAL HUMANO</t>
  </si>
  <si>
    <t>JEFE (A) DE UNIDAD DEPARTAMENTAL "A"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</si>
  <si>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</si>
  <si>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</si>
  <si>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</si>
  <si>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</si>
  <si>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</si>
  <si>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</si>
  <si>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</si>
  <si>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COORDINACION DE RECURSOS MATERIALES, ABASTECIMIENTOS Y SERVICIOS</t>
  </si>
  <si>
    <t>JEFATURA DE UNIDAD DEPARTAMENTAL DE COMPRAS Y CONTROL DE MATERIALES</t>
  </si>
  <si>
    <t>JEFATURA DE UNIDAD DEPARTAMENTAL DE ABASTECIMIENTOS</t>
  </si>
  <si>
    <t>JEFATURA DE UNIDAD DEPARTAMENTAL DE SERVICIOS</t>
  </si>
  <si>
    <t>FAUSTO</t>
  </si>
  <si>
    <t>BERNAL</t>
  </si>
  <si>
    <t>SANCHEZ HIDALGO</t>
  </si>
  <si>
    <t>RENE</t>
  </si>
  <si>
    <t>PALACIOS</t>
  </si>
  <si>
    <t>MEDEL</t>
  </si>
  <si>
    <t>MARIA LUISA</t>
  </si>
  <si>
    <t>RAMIREZ</t>
  </si>
  <si>
    <t>ROJAS</t>
  </si>
  <si>
    <t>MARIEL ARACELI</t>
  </si>
  <si>
    <t>MEDINA</t>
  </si>
  <si>
    <t>ARTURO</t>
  </si>
  <si>
    <t>QUIBRERA</t>
  </si>
  <si>
    <t>DOMINGUEZ</t>
  </si>
  <si>
    <t>VACANTE</t>
  </si>
  <si>
    <t>DELIA</t>
  </si>
  <si>
    <t>PLANCARTE</t>
  </si>
  <si>
    <t>GONZALEZ</t>
  </si>
  <si>
    <t>RICARDO</t>
  </si>
  <si>
    <t>PEREZ</t>
  </si>
  <si>
    <t>HERNANDEZ</t>
  </si>
  <si>
    <t>ISAAC ALAN</t>
  </si>
  <si>
    <t>RODRIGUEZ</t>
  </si>
  <si>
    <t>TORRES</t>
  </si>
  <si>
    <t>LUIS ALBERTO</t>
  </si>
  <si>
    <t>ARCE</t>
  </si>
  <si>
    <t>JENNIFER</t>
  </si>
  <si>
    <t>COLIN</t>
  </si>
  <si>
    <t>MENDOZA</t>
  </si>
  <si>
    <t>HECTOR</t>
  </si>
  <si>
    <t>CEDILLO</t>
  </si>
  <si>
    <t>FLORES</t>
  </si>
  <si>
    <t>VALENTIN</t>
  </si>
  <si>
    <t>FUENTES</t>
  </si>
  <si>
    <t>MARTINEZ</t>
  </si>
  <si>
    <t>Contaduría Pública</t>
  </si>
  <si>
    <t>Ver nota aclaratoria en la columna Nota</t>
  </si>
  <si>
    <t>Programador (a) Analista</t>
  </si>
  <si>
    <t>Relaciones Comerciales</t>
  </si>
  <si>
    <t>Derecho</t>
  </si>
  <si>
    <t>Vacante</t>
  </si>
  <si>
    <t>Contador (a) Público (a)</t>
  </si>
  <si>
    <t>Contador (a) Auxiliar</t>
  </si>
  <si>
    <t>Mercadotecnia Internacional</t>
  </si>
  <si>
    <t>Prótesis Dental</t>
  </si>
  <si>
    <t>Administración de Empresas</t>
  </si>
  <si>
    <t>https://transparencia.finanzas.cdmx.gob.mx/repositorio/public/upload/repositorio/DGAyF/2025/scp/fracc_XVII/sanchez_hidalgo_fausto_bernal_2025_T1.xlsx</t>
  </si>
  <si>
    <t>https://transparencia.finanzas.cdmx.gob.mx/repositorio/public/upload/repositorio/DGAyF/2023/scp/fracc_XVII_perfiles/c5_19005597.pdf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</si>
  <si>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</si>
  <si>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https://transparencia.finanzas.cdmx.gob.mx/repositorio/public/upload/repositorio/DGAyF/2023/scp/fracc_XVII_perfiles/c5_19005599.pdf</t>
  </si>
  <si>
    <t>http://transparencia.finanzas.cdmx.gob.mx/repositorio/public/upload/repositorio/DGAyF/2020/scp/fracc_XVII/ramirez_rojas_maria_luisa_2020_T3.xlsx</t>
  </si>
  <si>
    <t>https://transparencia.finanzas.cdmx.gob.mx/repositorio/public/upload/repositorio/DGAyF/2023/scp/fracc_XVII_perfiles/c5_19005600.pdf</t>
  </si>
  <si>
    <t>http://transparencia.finanzas.cdmx.gob.mx/repositorio/public/upload/repositorio/DGAyF/2020/scp/fracc_XVII/bernal_medina_mariel_araceli_2020_1T.xlsx</t>
  </si>
  <si>
    <t>https://transparencia.finanzas.cdmx.gob.mx/repositorio/public/upload/repositorio/DGAyF/2023/scp/fracc_XVII_perfiles/c5_19005603.pdf</t>
  </si>
  <si>
    <t>http://transparencia.finanzas.cdmx.gob.mx/repositorio/public/upload/repositorio/DGAyF/2019/scp/fracc_XVII/quibrera_dominguez_arturo.xlsx</t>
  </si>
  <si>
    <t>https://transparencia.finanzas.cdmx.gob.mx/repositorio/public/upload/repositorio/DGAyF/2023/scp/fracc_XVII_perfiles/c5_19005604.pdf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</si>
  <si>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</si>
  <si>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https://transparencia.finanzas.cdmx.gob.mx/repositorio/public/upload/repositorio/DGAyF/2023/scp/fracc_XVII_perfiles/c5_19005605.pdf</t>
  </si>
  <si>
    <t>https://transparencia.finanzas.cdmx.gob.mx/repositorio/public/upload/repositorio/DGAyF/2025/scp/fracc_XVII/plancarte_gonzalez_delia_2025_T2.xlsx</t>
  </si>
  <si>
    <t>https://transparencia.finanzas.cdmx.gob.mx/repositorio/public/upload/repositorio/DGAyF/2023/scp/fracc_XVII_perfiles/c5_19005606.pdf</t>
  </si>
  <si>
    <t>http://transparencia.finanzas.cdmx.gob.mx/repositorio/public/upload/repositorio/DGAyF/2019/scp/fracc_XVII/perez_hernandez_ricardo.xlsx</t>
  </si>
  <si>
    <t>https://transparencia.finanzas.cdmx.gob.mx/repositorio/public/upload/repositorio/DGAyF/2023/scp/fracc_XVII_perfiles/c5_19005607.pdf</t>
  </si>
  <si>
    <t>https://transparencia.finanzas.cdmx.gob.mx/repositorio/public/upload/repositorio/DGAyF/2022/scp/fracc_XVII/rodriguez_torres_isaac_alan_2022_T1.xlsx</t>
  </si>
  <si>
    <t>https://transparencia.finanzas.cdmx.gob.mx/repositorio/public/upload/repositorio/DGAyF/2023/scp/fracc_XVII_perfiles/c5_19005608.pdf</t>
  </si>
  <si>
    <t>https://transparencia.finanzas.cdmx.gob.mx/repositorio/public/upload/repositorio/DGAyF/2024/scp/fracc_XVII/rodriguez_arce_luis_alberto_2024_T4.xlsx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</si>
  <si>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</si>
  <si>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https://transparencia.finanzas.cdmx.gob.mx/repositorio/public/upload/repositorio/DGAyF/2025/scp/fracc_XVII/colin_mendoza_jennifer_2025_T2.xlsx</t>
  </si>
  <si>
    <t>https://transparencia.finanzas.cdmx.gob.mx/repositorio/public/upload/repositorio/DGAyF/2023/scp/fracc_XVII_perfiles/c5_19005611.pdf</t>
  </si>
  <si>
    <t>http://transparencia.finanzas.cdmx.gob.mx/repositorio/public/upload/repositorio/DGAyF/2021/scp/fracc_XVII/cedillo_flores_hector_2021_1T.xlsx</t>
  </si>
  <si>
    <t>https://transparencia.finanzas.cdmx.gob.mx/repositorio/public/upload/repositorio/DGAyF/2023/scp/fracc_XVII_perfiles/c5_19005613.pdf</t>
  </si>
  <si>
    <t>http://transparencia.finanzas.cdmx.gob.mx/repositorio/public/upload/repositorio/DGAyF/2019/scp/fracc_XVII/fuentes_martinez_valentin.xlsx</t>
  </si>
  <si>
    <t>https://transparencia.finanzas.cdmx.gob.mx/repositorio/public/upload/repositorio/DGAyF/2023/scp/fracc_XVII_perfiles/c5_19005616.pdf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</si>
  <si>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</si>
  <si>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NO ESPECIFICA PERIODO</t>
  </si>
  <si>
    <t xml:space="preserve">CAJA DE PREVISION DE LA POLICIA AUXILIAR DE LA CDMX </t>
  </si>
  <si>
    <t>DIRECTOR (A) DE ADMINISTRACION Y FINANZAS</t>
  </si>
  <si>
    <t>CONTADURIA PUBLICA</t>
  </si>
  <si>
    <t>IMSS BIENESTAR</t>
  </si>
  <si>
    <t xml:space="preserve">COORDINADOR (A) DE CONTABILIDAD Y TRAMITE DE EROGACIONES </t>
  </si>
  <si>
    <t>COORDINADOR (A) DE FINANZAS</t>
  </si>
  <si>
    <t>VER NOTA ACLARATORIA EN LA COLUMNA NOTA</t>
  </si>
  <si>
    <t>SUBSECRETARIA DE CAPITAL HUMANO Y ADMINISTRACION</t>
  </si>
  <si>
    <t>JUD DE SISTEMAS DE PREVISION DE CAPITAL HUMANO</t>
  </si>
  <si>
    <t>PROGRAMADOR (A) ANALISTA</t>
  </si>
  <si>
    <t>SUBDIRECCION DE CONTROL Y OPTIMIZACION DE ESTRUCTURAS PARA EL CAPITAL HUMANO</t>
  </si>
  <si>
    <t>JUD "D"</t>
  </si>
  <si>
    <t>SUBDIRECCION DE REGULACION DE PERSONAL</t>
  </si>
  <si>
    <t>JUD "A"</t>
  </si>
  <si>
    <t>C2 ORIENTE DEL CENTRO DE COMANDO, CONTROL, COMPUTO, COMUNICACIÓN Y CONTACTO CIUDADANO</t>
  </si>
  <si>
    <t>ENLACE ADMINISTRATIVO (A)</t>
  </si>
  <si>
    <t>RELACIONES COMERCIALES</t>
  </si>
  <si>
    <t>CENTRO DE COMANDO, CONTROL, COMPUTO, COMUNICACIÓN Y CONTACTO CIUDADANO DE LA CDMX</t>
  </si>
  <si>
    <t>ENLACE DE ADMINISTRACION Y CREDENCIALIZACION "A"</t>
  </si>
  <si>
    <t>OFICIALIA MAYOR GDF</t>
  </si>
  <si>
    <t>HONORARIOS</t>
  </si>
  <si>
    <t>ALCALDIA TLALPAN</t>
  </si>
  <si>
    <t xml:space="preserve">SUBDIRECCION DE FINANZAS </t>
  </si>
  <si>
    <t>DERECHO</t>
  </si>
  <si>
    <t>TRABAJO INDEPENDIENTE</t>
  </si>
  <si>
    <t>BANQUETES</t>
  </si>
  <si>
    <t>EMPRESA DE BANQUETES INOVA EVENTOS</t>
  </si>
  <si>
    <t>ATENCION A CLIENTES</t>
  </si>
  <si>
    <t xml:space="preserve">KAPRAG LOGISTIC </t>
  </si>
  <si>
    <t>JEFE (A) DE OPERACIONES CONTROL DOCUMENTAL</t>
  </si>
  <si>
    <t>CONTADOR (A) PUBLICO (A)</t>
  </si>
  <si>
    <t xml:space="preserve">SERVICIOS DE SALUD IMSS-BIENESTAR </t>
  </si>
  <si>
    <t>SUBDIRECTOR (A) DE GLOSA Y TRAMITE DE EROGACIONES</t>
  </si>
  <si>
    <t>INSTITUTO DE SALUD PARA EL BIENESTAR</t>
  </si>
  <si>
    <t>SUBDIRECTOR (A) DE AREA</t>
  </si>
  <si>
    <t>C5</t>
  </si>
  <si>
    <t>JUD DE INTEGRACION PROGRAMATICO PRESUPUESTAL</t>
  </si>
  <si>
    <t>CONTADOR (A) AUXILIAR</t>
  </si>
  <si>
    <t>ENLACE "A"</t>
  </si>
  <si>
    <t>PROYECTO METRO DEL DF</t>
  </si>
  <si>
    <t>ANALISTA FINANCIERO (A)</t>
  </si>
  <si>
    <t>ENLACE ADMINISTRATIVO (A) EN C2 SUR</t>
  </si>
  <si>
    <t>MERCADOTECNIA INTERNACIONAL</t>
  </si>
  <si>
    <t>CONTRALORIA INTERNA EN LA SECRETARIA DE DESARROLLO SOCIAL</t>
  </si>
  <si>
    <t>AUDITOR (A) ESPECIALIZADO (A)</t>
  </si>
  <si>
    <t>CONTRALORIA GENERAL GDF</t>
  </si>
  <si>
    <t>SECRETARIA DE SEGURIDAD Y PROTECCION CIUDADANA</t>
  </si>
  <si>
    <t>CONSULTOR (A) JURIDICO (A)</t>
  </si>
  <si>
    <t>COORDINACION NACIONAL DE ANTISECUESTROS</t>
  </si>
  <si>
    <t xml:space="preserve">COORDINADOR (A) DE ADMINISTRACION </t>
  </si>
  <si>
    <t xml:space="preserve">DIRECCION GENERAL DE RECURSOS MATERIALES Y SERVICIOS </t>
  </si>
  <si>
    <t xml:space="preserve">COORDINADOR (A) DE RECURSOS MATERIALES Y SERVICIOS </t>
  </si>
  <si>
    <t>DIRECCION GENERAL DE ADMINISTRACION Y FINANZAS EN EL C5</t>
  </si>
  <si>
    <t>JUD DE DESARROLLO ORGANIZACIONAL</t>
  </si>
  <si>
    <t>ZEITGEIST BIONIDISTRIES S.A. DE C.V.</t>
  </si>
  <si>
    <t>DIRECTOR (A) DE ADMINISTRACION</t>
  </si>
  <si>
    <t xml:space="preserve">SECRETARIA DE SALUD </t>
  </si>
  <si>
    <t>SUBDIRECCION OPERATIVA</t>
  </si>
  <si>
    <t>JUD DE EVALUACION Y SEGUIMIENTO</t>
  </si>
  <si>
    <t>PROTESIS DENTAL</t>
  </si>
  <si>
    <t>ENLACE DE SEGUIMIENTOS DE INDICADORES</t>
  </si>
  <si>
    <t>ENCARGADO (A) DE ALMACEN</t>
  </si>
  <si>
    <t>JUD DE TECNOLOGIAS DE LA INFORMACION Y TELECOMUNICACIONES</t>
  </si>
  <si>
    <t>ADMINISTRACION DE EMPRESAS</t>
  </si>
  <si>
    <t>SANBORNS</t>
  </si>
  <si>
    <t>AUDITOR (A) DE INGRESOS</t>
  </si>
  <si>
    <t>BENNYBUS</t>
  </si>
  <si>
    <t>COORDINADOR (A) LOGISTICA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</si>
</sst>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finanzas.cdmx.gob.mx/repositorio/public/upload/repositorio/DGAyF/2021/scp/fracc_XVII/cedillo_flores_hector_2021_1T.xlsx" TargetMode="External"/><Relationship Id="rId18" Type="http://schemas.openxmlformats.org/officeDocument/2006/relationships/hyperlink" Target="https://transparencia.finanzas.cdmx.gob.mx/repositorio/public/upload/repositorio/DGAyF/2023/scp/fracc_XVII_perfiles/c5_19005603.pdf" TargetMode="External"/><Relationship Id="rId26" Type="http://schemas.openxmlformats.org/officeDocument/2006/relationships/hyperlink" Target="https://transparencia.finanzas.cdmx.gob.mx/repositorio/public/upload/repositorio/DGAyF/2023/scp/fracc_XVII_perfiles/c5_19005613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c5_19005606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vacante_2025.pdf" TargetMode="External"/><Relationship Id="rId12" Type="http://schemas.openxmlformats.org/officeDocument/2006/relationships/hyperlink" Target="https://transparencia.finanzas.cdmx.gob.mx/repositorio/public/upload/repositorio/DGAyF/2025/scp/fracc_XVII/colin_mendoza_jennifer_2025_T2.xlsx" TargetMode="External"/><Relationship Id="rId17" Type="http://schemas.openxmlformats.org/officeDocument/2006/relationships/hyperlink" Target="https://transparencia.finanzas.cdmx.gob.mx/repositorio/public/upload/repositorio/DGAyF/2023/scp/fracc_XVII_perfiles/c5_19005600.pdf" TargetMode="External"/><Relationship Id="rId25" Type="http://schemas.openxmlformats.org/officeDocument/2006/relationships/hyperlink" Target="https://transparencia.finanzas.cdmx.gob.mx/repositorio/public/upload/repositorio/DGAyF/2023/scp/fracc_XVII_perfiles/c5_19005611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sanchez_hidalgo_fausto_bernal_2025_T1.xlsx" TargetMode="External"/><Relationship Id="rId16" Type="http://schemas.openxmlformats.org/officeDocument/2006/relationships/hyperlink" Target="https://transparencia.finanzas.cdmx.gob.mx/repositorio/public/upload/repositorio/DGAyF/2023/scp/fracc_XVII_perfiles/c5_19005599.pdf" TargetMode="External"/><Relationship Id="rId20" Type="http://schemas.openxmlformats.org/officeDocument/2006/relationships/hyperlink" Target="https://transparencia.finanzas.cdmx.gob.mx/repositorio/public/upload/repositorio/DGAyF/2023/scp/fracc_XVII_perfiles/c5_19005605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://transparencia.finanzas.cdmx.gob.mx/repositorio/public/upload/repositorio/DGAyF/2019/scp/fracc_XVII/quibrera_dominguez_arturo.xlsx" TargetMode="External"/><Relationship Id="rId11" Type="http://schemas.openxmlformats.org/officeDocument/2006/relationships/hyperlink" Target="https://transparencia.finanzas.cdmx.gob.mx/repositorio/public/upload/repositorio/DGAyF/2024/scp/fracc_XVII/rodriguez_arce_luis_alberto_2024_T4.xlsx" TargetMode="External"/><Relationship Id="rId24" Type="http://schemas.openxmlformats.org/officeDocument/2006/relationships/hyperlink" Target="https://transparencia.finanzas.cdmx.gob.mx/repositorio/public/upload/repositorio/DGAyF/2025/scp/fracc_XVII/F17_2025_perfil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://transparencia.finanzas.cdmx.gob.mx/repositorio/public/upload/repositorio/DGAyF/2020/scp/fracc_XVII/bernal_medina_mariel_araceli_2020_1T.xlsx" TargetMode="External"/><Relationship Id="rId15" Type="http://schemas.openxmlformats.org/officeDocument/2006/relationships/hyperlink" Target="https://transparencia.finanzas.cdmx.gob.mx/repositorio/public/upload/repositorio/DGAyF/2023/scp/fracc_XVII_perfiles/c5_19005597.pdf" TargetMode="External"/><Relationship Id="rId23" Type="http://schemas.openxmlformats.org/officeDocument/2006/relationships/hyperlink" Target="https://transparencia.finanzas.cdmx.gob.mx/repositorio/public/upload/repositorio/DGAyF/2023/scp/fracc_XVII_perfiles/c5_19005608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2/scp/fracc_XVII/rodriguez_torres_isaac_alan_2022_T1.xlsx" TargetMode="External"/><Relationship Id="rId19" Type="http://schemas.openxmlformats.org/officeDocument/2006/relationships/hyperlink" Target="https://transparencia.finanzas.cdmx.gob.mx/repositorio/public/upload/repositorio/DGAyF/2023/scp/fracc_XVII_perfiles/c5_19005604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20/scp/fracc_XVII/ramirez_rojas_maria_luisa_2020_T3.xlsx" TargetMode="External"/><Relationship Id="rId9" Type="http://schemas.openxmlformats.org/officeDocument/2006/relationships/hyperlink" Target="http://transparencia.finanzas.cdmx.gob.mx/repositorio/public/upload/repositorio/DGAyF/2019/scp/fracc_XVII/perez_hernandez_ricardo.xlsx" TargetMode="External"/><Relationship Id="rId14" Type="http://schemas.openxmlformats.org/officeDocument/2006/relationships/hyperlink" Target="http://transparencia.finanzas.cdmx.gob.mx/repositorio/public/upload/repositorio/DGAyF/2019/scp/fracc_XVII/fuentes_martinez_valentin.xlsx" TargetMode="External"/><Relationship Id="rId22" Type="http://schemas.openxmlformats.org/officeDocument/2006/relationships/hyperlink" Target="https://transparencia.finanzas.cdmx.gob.mx/repositorio/public/upload/repositorio/DGAyF/2023/scp/fracc_XVII_perfiles/c5_19005607.pdf" TargetMode="External"/><Relationship Id="rId27" Type="http://schemas.openxmlformats.org/officeDocument/2006/relationships/hyperlink" Target="https://transparencia.finanzas.cdmx.gob.mx/repositorio/public/upload/repositorio/DGAyF/2023/scp/fracc_XVII_perfiles/c5_19005616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plancarte_gonzalez_delia_2025_T2.xlsx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99</v>
      </c>
      <c r="G8" s="3" t="s">
        <v>100</v>
      </c>
      <c r="H8" s="3" t="s">
        <v>101</v>
      </c>
      <c r="I8" s="3" t="s">
        <v>56</v>
      </c>
      <c r="J8" s="3" t="s">
        <v>84</v>
      </c>
      <c r="K8" s="3" t="s">
        <v>63</v>
      </c>
      <c r="L8" s="3" t="s">
        <v>134</v>
      </c>
      <c r="M8" s="5" t="str">
        <f ca="1">HYPERLINK("#"&amp;CELL("direccion",Tabla_472796!A4),"1")</f>
        <v>1</v>
      </c>
      <c r="N8" s="5" t="s">
        <v>145</v>
      </c>
      <c r="O8" s="5" t="s">
        <v>146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102</v>
      </c>
      <c r="G9" s="3" t="s">
        <v>103</v>
      </c>
      <c r="H9" s="3" t="s">
        <v>104</v>
      </c>
      <c r="I9" s="3" t="s">
        <v>56</v>
      </c>
      <c r="J9" s="3" t="s">
        <v>84</v>
      </c>
      <c r="K9" s="3" t="s">
        <v>58</v>
      </c>
      <c r="L9" s="3" t="s">
        <v>135</v>
      </c>
      <c r="M9" s="5" t="str">
        <f ca="1">HYPERLINK("#"&amp;CELL("direccion",Tabla_472796!A7),"2")</f>
        <v>2</v>
      </c>
      <c r="N9" s="5" t="s">
        <v>147</v>
      </c>
      <c r="O9" s="5" t="s">
        <v>148</v>
      </c>
      <c r="P9" s="3" t="s">
        <v>69</v>
      </c>
      <c r="Q9" s="5" t="s">
        <v>81</v>
      </c>
      <c r="R9" s="3" t="s">
        <v>82</v>
      </c>
      <c r="S9" s="4">
        <v>45838</v>
      </c>
      <c r="T9" s="3" t="s">
        <v>171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105</v>
      </c>
      <c r="G10" s="3" t="s">
        <v>106</v>
      </c>
      <c r="H10" s="3" t="s">
        <v>107</v>
      </c>
      <c r="I10" s="3" t="s">
        <v>57</v>
      </c>
      <c r="J10" s="3" t="s">
        <v>84</v>
      </c>
      <c r="K10" s="3" t="s">
        <v>62</v>
      </c>
      <c r="L10" s="3" t="s">
        <v>136</v>
      </c>
      <c r="M10" s="5" t="str">
        <f ca="1">HYPERLINK("#"&amp;CELL("direccion",Tabla_472796!A10),"3")</f>
        <v>3</v>
      </c>
      <c r="N10" s="5" t="s">
        <v>149</v>
      </c>
      <c r="O10" s="5" t="s">
        <v>150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87</v>
      </c>
      <c r="E11" s="3" t="s">
        <v>89</v>
      </c>
      <c r="F11" s="3" t="s">
        <v>108</v>
      </c>
      <c r="G11" s="3" t="s">
        <v>100</v>
      </c>
      <c r="H11" s="3" t="s">
        <v>109</v>
      </c>
      <c r="I11" s="3" t="s">
        <v>57</v>
      </c>
      <c r="J11" s="3" t="s">
        <v>84</v>
      </c>
      <c r="K11" s="3" t="s">
        <v>63</v>
      </c>
      <c r="L11" s="3" t="s">
        <v>137</v>
      </c>
      <c r="M11" s="5" t="str">
        <f ca="1">HYPERLINK("#"&amp;CELL("direccion",Tabla_472796!A13),"4")</f>
        <v>4</v>
      </c>
      <c r="N11" s="5" t="s">
        <v>151</v>
      </c>
      <c r="O11" s="5" t="s">
        <v>152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87</v>
      </c>
      <c r="E12" s="3" t="s">
        <v>90</v>
      </c>
      <c r="F12" s="3" t="s">
        <v>110</v>
      </c>
      <c r="G12" s="3" t="s">
        <v>111</v>
      </c>
      <c r="H12" s="3" t="s">
        <v>112</v>
      </c>
      <c r="I12" s="3" t="s">
        <v>56</v>
      </c>
      <c r="J12" s="3" t="s">
        <v>84</v>
      </c>
      <c r="K12" s="3" t="s">
        <v>63</v>
      </c>
      <c r="L12" s="3" t="s">
        <v>138</v>
      </c>
      <c r="M12" s="5" t="str">
        <f ca="1">HYPERLINK("#"&amp;CELL("direccion",Tabla_472796!A16),"5")</f>
        <v>5</v>
      </c>
      <c r="N12" s="5" t="s">
        <v>153</v>
      </c>
      <c r="O12" s="5" t="s">
        <v>154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87</v>
      </c>
      <c r="E13" s="3" t="s">
        <v>91</v>
      </c>
      <c r="F13" s="3" t="s">
        <v>113</v>
      </c>
      <c r="G13" s="3" t="s">
        <v>113</v>
      </c>
      <c r="H13" s="3" t="s">
        <v>113</v>
      </c>
      <c r="I13" s="3"/>
      <c r="J13" s="3" t="s">
        <v>84</v>
      </c>
      <c r="K13" s="3" t="s">
        <v>58</v>
      </c>
      <c r="L13" s="3" t="s">
        <v>139</v>
      </c>
      <c r="M13" s="5" t="str">
        <f ca="1">HYPERLINK("#"&amp;CELL("direccion",Tabla_472796!A19),"6")</f>
        <v>6</v>
      </c>
      <c r="N13" s="5" t="s">
        <v>155</v>
      </c>
      <c r="O13" s="5" t="s">
        <v>156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85</v>
      </c>
      <c r="E14" s="3" t="s">
        <v>92</v>
      </c>
      <c r="F14" s="3" t="s">
        <v>114</v>
      </c>
      <c r="G14" s="3" t="s">
        <v>115</v>
      </c>
      <c r="H14" s="3" t="s">
        <v>116</v>
      </c>
      <c r="I14" s="3" t="s">
        <v>57</v>
      </c>
      <c r="J14" s="3" t="s">
        <v>84</v>
      </c>
      <c r="K14" s="3" t="s">
        <v>63</v>
      </c>
      <c r="L14" s="3" t="s">
        <v>140</v>
      </c>
      <c r="M14" s="5" t="str">
        <f ca="1">HYPERLINK("#"&amp;CELL("direccion",Tabla_472796!A22),"7")</f>
        <v>7</v>
      </c>
      <c r="N14" s="5" t="s">
        <v>157</v>
      </c>
      <c r="O14" s="5" t="s">
        <v>158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87</v>
      </c>
      <c r="E15" s="3" t="s">
        <v>93</v>
      </c>
      <c r="F15" s="3" t="s">
        <v>117</v>
      </c>
      <c r="G15" s="3" t="s">
        <v>118</v>
      </c>
      <c r="H15" s="3" t="s">
        <v>119</v>
      </c>
      <c r="I15" s="3" t="s">
        <v>56</v>
      </c>
      <c r="J15" s="3" t="s">
        <v>84</v>
      </c>
      <c r="K15" s="3" t="s">
        <v>62</v>
      </c>
      <c r="L15" s="3" t="s">
        <v>141</v>
      </c>
      <c r="M15" s="5" t="str">
        <f ca="1">HYPERLINK("#"&amp;CELL("direccion",Tabla_472796!A25),"8")</f>
        <v>8</v>
      </c>
      <c r="N15" s="5" t="s">
        <v>159</v>
      </c>
      <c r="O15" s="5" t="s">
        <v>160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87</v>
      </c>
      <c r="E16" s="3" t="s">
        <v>94</v>
      </c>
      <c r="F16" s="3" t="s">
        <v>120</v>
      </c>
      <c r="G16" s="3" t="s">
        <v>121</v>
      </c>
      <c r="H16" s="3" t="s">
        <v>122</v>
      </c>
      <c r="I16" s="3" t="s">
        <v>56</v>
      </c>
      <c r="J16" s="3" t="s">
        <v>84</v>
      </c>
      <c r="K16" s="3" t="s">
        <v>63</v>
      </c>
      <c r="L16" s="3" t="s">
        <v>142</v>
      </c>
      <c r="M16" s="5" t="str">
        <f ca="1">HYPERLINK("#"&amp;CELL("direccion",Tabla_472796!A28),"9")</f>
        <v>9</v>
      </c>
      <c r="N16" s="5" t="s">
        <v>161</v>
      </c>
      <c r="O16" s="5" t="s">
        <v>162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95</v>
      </c>
      <c r="F17" s="3" t="s">
        <v>123</v>
      </c>
      <c r="G17" s="3" t="s">
        <v>121</v>
      </c>
      <c r="H17" s="3" t="s">
        <v>124</v>
      </c>
      <c r="I17" s="3" t="s">
        <v>56</v>
      </c>
      <c r="J17" s="3" t="s">
        <v>84</v>
      </c>
      <c r="K17" s="3" t="s">
        <v>63</v>
      </c>
      <c r="L17" s="3" t="s">
        <v>138</v>
      </c>
      <c r="M17" s="5" t="str">
        <f ca="1">HYPERLINK("#"&amp;CELL("direccion",Tabla_472796!A31),"10")</f>
        <v>10</v>
      </c>
      <c r="N17" s="5" t="s">
        <v>163</v>
      </c>
      <c r="O17" s="5" t="s">
        <v>164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87</v>
      </c>
      <c r="E18" s="3" t="s">
        <v>96</v>
      </c>
      <c r="F18" s="3" t="s">
        <v>125</v>
      </c>
      <c r="G18" s="3" t="s">
        <v>126</v>
      </c>
      <c r="H18" s="3" t="s">
        <v>127</v>
      </c>
      <c r="I18" s="3" t="s">
        <v>57</v>
      </c>
      <c r="J18" s="3" t="s">
        <v>84</v>
      </c>
      <c r="K18" s="3" t="s">
        <v>63</v>
      </c>
      <c r="L18" s="3" t="s">
        <v>138</v>
      </c>
      <c r="M18" s="5" t="str">
        <f ca="1">HYPERLINK("#"&amp;CELL("direccion",Tabla_472796!A34),"11")</f>
        <v>11</v>
      </c>
      <c r="N18" s="5" t="s">
        <v>165</v>
      </c>
      <c r="O18" s="5" t="s">
        <v>166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87</v>
      </c>
      <c r="E19" s="3" t="s">
        <v>97</v>
      </c>
      <c r="F19" s="3" t="s">
        <v>128</v>
      </c>
      <c r="G19" s="3" t="s">
        <v>129</v>
      </c>
      <c r="H19" s="3" t="s">
        <v>130</v>
      </c>
      <c r="I19" s="3" t="s">
        <v>56</v>
      </c>
      <c r="J19" s="3" t="s">
        <v>84</v>
      </c>
      <c r="K19" s="3" t="s">
        <v>62</v>
      </c>
      <c r="L19" s="3" t="s">
        <v>143</v>
      </c>
      <c r="M19" s="5" t="str">
        <f ca="1">HYPERLINK("#"&amp;CELL("direccion",Tabla_472796!A37),"12")</f>
        <v>12</v>
      </c>
      <c r="N19" s="5" t="s">
        <v>167</v>
      </c>
      <c r="O19" s="5" t="s">
        <v>168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87</v>
      </c>
      <c r="E20" s="3" t="s">
        <v>98</v>
      </c>
      <c r="F20" s="3" t="s">
        <v>131</v>
      </c>
      <c r="G20" s="3" t="s">
        <v>132</v>
      </c>
      <c r="H20" s="3" t="s">
        <v>133</v>
      </c>
      <c r="I20" s="3" t="s">
        <v>56</v>
      </c>
      <c r="J20" s="3" t="s">
        <v>84</v>
      </c>
      <c r="K20" s="3" t="s">
        <v>63</v>
      </c>
      <c r="L20" s="3" t="s">
        <v>144</v>
      </c>
      <c r="M20" s="5" t="str">
        <f ca="1">HYPERLINK("#"&amp;CELL("direccion",Tabla_472796!A40),"13")</f>
        <v>13</v>
      </c>
      <c r="N20" s="5" t="s">
        <v>169</v>
      </c>
      <c r="O20" s="5" t="s">
        <v>170</v>
      </c>
      <c r="P20" s="3" t="s">
        <v>69</v>
      </c>
      <c r="Q20" s="5" t="s">
        <v>81</v>
      </c>
      <c r="R20" s="3" t="s">
        <v>82</v>
      </c>
      <c r="S20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O8" r:id="rId15"/>
    <hyperlink ref="O9" r:id="rId16"/>
    <hyperlink ref="O10" r:id="rId17"/>
    <hyperlink ref="O11" r:id="rId18"/>
    <hyperlink ref="O12" r:id="rId19"/>
    <hyperlink ref="O13" r:id="rId20"/>
    <hyperlink ref="O14" r:id="rId21"/>
    <hyperlink ref="O15" r:id="rId22"/>
    <hyperlink ref="O16" r:id="rId23"/>
    <hyperlink ref="O17" r:id="rId24"/>
    <hyperlink ref="O18" r:id="rId25"/>
    <hyperlink ref="O19" r:id="rId26"/>
    <hyperlink ref="O20" r:id="rId27"/>
    <hyperlink ref="Q9" r:id="rId28"/>
    <hyperlink ref="Q10" r:id="rId29"/>
    <hyperlink ref="Q11" r:id="rId30"/>
    <hyperlink ref="Q12" r:id="rId31"/>
    <hyperlink ref="Q13" r:id="rId32"/>
    <hyperlink ref="Q14" r:id="rId33"/>
    <hyperlink ref="Q15" r:id="rId34"/>
    <hyperlink ref="Q16" r:id="rId35"/>
    <hyperlink ref="Q17" r:id="rId36"/>
    <hyperlink ref="Q18" r:id="rId37"/>
    <hyperlink ref="Q19" r:id="rId38"/>
    <hyperlink ref="Q20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45627</v>
      </c>
      <c r="C4" s="9" t="s">
        <v>172</v>
      </c>
      <c r="D4" s="3" t="s">
        <v>173</v>
      </c>
      <c r="E4" s="3" t="s">
        <v>174</v>
      </c>
      <c r="F4" s="3" t="s">
        <v>175</v>
      </c>
    </row>
    <row r="5" spans="1:6" x14ac:dyDescent="0.25">
      <c r="A5" s="3">
        <v>1</v>
      </c>
      <c r="B5" s="4">
        <v>45261</v>
      </c>
      <c r="C5" s="4">
        <v>45444</v>
      </c>
      <c r="D5" s="3" t="s">
        <v>176</v>
      </c>
      <c r="E5" s="3" t="s">
        <v>177</v>
      </c>
      <c r="F5" s="3" t="s">
        <v>175</v>
      </c>
    </row>
    <row r="6" spans="1:6" x14ac:dyDescent="0.25">
      <c r="A6" s="3">
        <v>1</v>
      </c>
      <c r="B6" s="4">
        <v>45078</v>
      </c>
      <c r="C6" s="4">
        <v>45231</v>
      </c>
      <c r="D6" s="3" t="s">
        <v>176</v>
      </c>
      <c r="E6" s="3" t="s">
        <v>178</v>
      </c>
      <c r="F6" s="3" t="s">
        <v>175</v>
      </c>
    </row>
    <row r="7" spans="1:6" x14ac:dyDescent="0.25">
      <c r="A7" s="3">
        <v>2</v>
      </c>
      <c r="B7" s="4" t="s">
        <v>179</v>
      </c>
      <c r="C7" s="4" t="s">
        <v>179</v>
      </c>
      <c r="D7" s="3" t="s">
        <v>179</v>
      </c>
      <c r="E7" s="3" t="s">
        <v>179</v>
      </c>
      <c r="F7" s="3" t="s">
        <v>179</v>
      </c>
    </row>
    <row r="8" spans="1:6" x14ac:dyDescent="0.25">
      <c r="A8" s="3">
        <v>2</v>
      </c>
      <c r="B8" s="4" t="s">
        <v>179</v>
      </c>
      <c r="C8" s="4" t="s">
        <v>179</v>
      </c>
      <c r="D8" s="3" t="s">
        <v>179</v>
      </c>
      <c r="E8" s="3" t="s">
        <v>179</v>
      </c>
      <c r="F8" s="3" t="s">
        <v>179</v>
      </c>
    </row>
    <row r="9" spans="1:6" x14ac:dyDescent="0.25">
      <c r="A9" s="3">
        <v>2</v>
      </c>
      <c r="B9" s="4" t="s">
        <v>179</v>
      </c>
      <c r="C9" s="4" t="s">
        <v>179</v>
      </c>
      <c r="D9" s="3" t="s">
        <v>179</v>
      </c>
      <c r="E9" s="3" t="s">
        <v>179</v>
      </c>
      <c r="F9" s="3" t="s">
        <v>179</v>
      </c>
    </row>
    <row r="10" spans="1:6" x14ac:dyDescent="0.25">
      <c r="A10" s="3">
        <v>3</v>
      </c>
      <c r="B10" s="4">
        <v>43466</v>
      </c>
      <c r="C10" s="4">
        <v>43748</v>
      </c>
      <c r="D10" s="3" t="s">
        <v>180</v>
      </c>
      <c r="E10" s="3" t="s">
        <v>181</v>
      </c>
      <c r="F10" s="3" t="s">
        <v>182</v>
      </c>
    </row>
    <row r="11" spans="1:6" x14ac:dyDescent="0.25">
      <c r="A11" s="3">
        <v>3</v>
      </c>
      <c r="B11" s="4">
        <v>42856</v>
      </c>
      <c r="C11" s="4">
        <v>43435</v>
      </c>
      <c r="D11" s="3" t="s">
        <v>183</v>
      </c>
      <c r="E11" s="3" t="s">
        <v>184</v>
      </c>
      <c r="F11" s="3" t="s">
        <v>182</v>
      </c>
    </row>
    <row r="12" spans="1:6" x14ac:dyDescent="0.25">
      <c r="A12" s="3">
        <v>3</v>
      </c>
      <c r="B12" s="4">
        <v>42248</v>
      </c>
      <c r="C12" s="4">
        <v>42826</v>
      </c>
      <c r="D12" s="3" t="s">
        <v>185</v>
      </c>
      <c r="E12" s="3" t="s">
        <v>186</v>
      </c>
      <c r="F12" s="3" t="s">
        <v>182</v>
      </c>
    </row>
    <row r="13" spans="1:6" x14ac:dyDescent="0.25">
      <c r="A13" s="3">
        <v>4</v>
      </c>
      <c r="B13" s="4">
        <v>43466</v>
      </c>
      <c r="C13" s="4">
        <v>43861</v>
      </c>
      <c r="D13" s="3" t="s">
        <v>187</v>
      </c>
      <c r="E13" s="3" t="s">
        <v>188</v>
      </c>
      <c r="F13" s="3" t="s">
        <v>189</v>
      </c>
    </row>
    <row r="14" spans="1:6" x14ac:dyDescent="0.25">
      <c r="A14" s="3">
        <v>4</v>
      </c>
      <c r="B14" s="4">
        <v>42644</v>
      </c>
      <c r="C14" s="4">
        <v>43435</v>
      </c>
      <c r="D14" s="3" t="s">
        <v>190</v>
      </c>
      <c r="E14" s="3" t="s">
        <v>191</v>
      </c>
      <c r="F14" s="3" t="s">
        <v>189</v>
      </c>
    </row>
    <row r="15" spans="1:6" x14ac:dyDescent="0.25">
      <c r="A15" s="3">
        <v>4</v>
      </c>
      <c r="B15" s="4">
        <v>41791</v>
      </c>
      <c r="C15" s="4">
        <v>42125</v>
      </c>
      <c r="D15" s="3" t="s">
        <v>192</v>
      </c>
      <c r="E15" s="3" t="s">
        <v>193</v>
      </c>
      <c r="F15" s="3" t="s">
        <v>189</v>
      </c>
    </row>
    <row r="16" spans="1:6" x14ac:dyDescent="0.25">
      <c r="A16" s="3">
        <v>5</v>
      </c>
      <c r="B16" s="4">
        <v>43282</v>
      </c>
      <c r="C16" s="4">
        <v>43435</v>
      </c>
      <c r="D16" s="3" t="s">
        <v>194</v>
      </c>
      <c r="E16" s="3" t="s">
        <v>195</v>
      </c>
      <c r="F16" s="3" t="s">
        <v>196</v>
      </c>
    </row>
    <row r="17" spans="1:6" x14ac:dyDescent="0.25">
      <c r="A17" s="3">
        <v>5</v>
      </c>
      <c r="B17" s="4">
        <v>42370</v>
      </c>
      <c r="C17" s="4">
        <v>43160</v>
      </c>
      <c r="D17" s="3" t="s">
        <v>197</v>
      </c>
      <c r="E17" s="3" t="s">
        <v>198</v>
      </c>
      <c r="F17" s="3" t="s">
        <v>196</v>
      </c>
    </row>
    <row r="18" spans="1:6" x14ac:dyDescent="0.25">
      <c r="A18" s="3">
        <v>5</v>
      </c>
      <c r="B18" s="9">
        <v>41275</v>
      </c>
      <c r="C18" s="9">
        <v>42309</v>
      </c>
      <c r="D18" s="3" t="s">
        <v>199</v>
      </c>
      <c r="E18" s="3" t="s">
        <v>200</v>
      </c>
      <c r="F18" s="3" t="s">
        <v>196</v>
      </c>
    </row>
    <row r="19" spans="1:6" x14ac:dyDescent="0.25">
      <c r="A19" s="3">
        <v>6</v>
      </c>
      <c r="B19" s="9" t="s">
        <v>113</v>
      </c>
      <c r="C19" s="9" t="s">
        <v>113</v>
      </c>
      <c r="D19" s="3" t="s">
        <v>113</v>
      </c>
      <c r="E19" s="3" t="s">
        <v>113</v>
      </c>
      <c r="F19" s="3" t="s">
        <v>113</v>
      </c>
    </row>
    <row r="20" spans="1:6" x14ac:dyDescent="0.25">
      <c r="A20" s="3">
        <v>6</v>
      </c>
      <c r="B20" s="9" t="s">
        <v>113</v>
      </c>
      <c r="C20" s="9" t="s">
        <v>113</v>
      </c>
      <c r="D20" s="3" t="s">
        <v>113</v>
      </c>
      <c r="E20" s="3" t="s">
        <v>113</v>
      </c>
      <c r="F20" s="3" t="s">
        <v>113</v>
      </c>
    </row>
    <row r="21" spans="1:6" x14ac:dyDescent="0.25">
      <c r="A21" s="3">
        <v>6</v>
      </c>
      <c r="B21" s="9" t="s">
        <v>113</v>
      </c>
      <c r="C21" s="9" t="s">
        <v>113</v>
      </c>
      <c r="D21" s="3" t="s">
        <v>113</v>
      </c>
      <c r="E21" s="3" t="s">
        <v>113</v>
      </c>
      <c r="F21" s="3" t="s">
        <v>113</v>
      </c>
    </row>
    <row r="22" spans="1:6" x14ac:dyDescent="0.25">
      <c r="A22" s="3">
        <v>7</v>
      </c>
      <c r="B22" s="9">
        <v>45581</v>
      </c>
      <c r="C22" s="9" t="s">
        <v>172</v>
      </c>
      <c r="D22" s="3" t="s">
        <v>201</v>
      </c>
      <c r="E22" s="3" t="s">
        <v>202</v>
      </c>
      <c r="F22" s="3" t="s">
        <v>203</v>
      </c>
    </row>
    <row r="23" spans="1:6" x14ac:dyDescent="0.25">
      <c r="A23" s="3">
        <v>7</v>
      </c>
      <c r="B23" s="9">
        <v>45108</v>
      </c>
      <c r="C23" s="9">
        <v>45580</v>
      </c>
      <c r="D23" s="3" t="s">
        <v>204</v>
      </c>
      <c r="E23" s="3" t="s">
        <v>205</v>
      </c>
      <c r="F23" s="3" t="s">
        <v>203</v>
      </c>
    </row>
    <row r="24" spans="1:6" x14ac:dyDescent="0.25">
      <c r="A24" s="3">
        <v>7</v>
      </c>
      <c r="B24" s="9">
        <v>45093</v>
      </c>
      <c r="C24" s="9">
        <v>45260</v>
      </c>
      <c r="D24" s="3" t="s">
        <v>206</v>
      </c>
      <c r="E24" s="3" t="s">
        <v>207</v>
      </c>
      <c r="F24" s="3" t="s">
        <v>203</v>
      </c>
    </row>
    <row r="25" spans="1:6" x14ac:dyDescent="0.25">
      <c r="A25" s="3">
        <v>8</v>
      </c>
      <c r="B25" s="9">
        <v>42430</v>
      </c>
      <c r="C25" s="9">
        <v>43465</v>
      </c>
      <c r="D25" s="3" t="s">
        <v>208</v>
      </c>
      <c r="E25" s="3" t="s">
        <v>209</v>
      </c>
      <c r="F25" s="3" t="s">
        <v>210</v>
      </c>
    </row>
    <row r="26" spans="1:6" x14ac:dyDescent="0.25">
      <c r="A26" s="3">
        <v>8</v>
      </c>
      <c r="B26" s="9">
        <v>42217</v>
      </c>
      <c r="C26" s="9">
        <v>42430</v>
      </c>
      <c r="D26" s="3" t="s">
        <v>208</v>
      </c>
      <c r="E26" s="3" t="s">
        <v>211</v>
      </c>
      <c r="F26" s="3" t="s">
        <v>210</v>
      </c>
    </row>
    <row r="27" spans="1:6" x14ac:dyDescent="0.25">
      <c r="A27" s="3">
        <v>8</v>
      </c>
      <c r="B27" s="9">
        <v>39995</v>
      </c>
      <c r="C27" s="10">
        <v>2015</v>
      </c>
      <c r="D27" s="3" t="s">
        <v>212</v>
      </c>
      <c r="E27" s="3" t="s">
        <v>213</v>
      </c>
      <c r="F27" s="3" t="s">
        <v>210</v>
      </c>
    </row>
    <row r="28" spans="1:6" x14ac:dyDescent="0.25">
      <c r="A28" s="3">
        <v>9</v>
      </c>
      <c r="B28" s="9">
        <v>42537</v>
      </c>
      <c r="C28" s="9">
        <v>43465</v>
      </c>
      <c r="D28" s="3" t="s">
        <v>208</v>
      </c>
      <c r="E28" s="3" t="s">
        <v>214</v>
      </c>
      <c r="F28" s="3" t="s">
        <v>215</v>
      </c>
    </row>
    <row r="29" spans="1:6" x14ac:dyDescent="0.25">
      <c r="A29" s="3">
        <v>9</v>
      </c>
      <c r="B29" s="9">
        <v>41214</v>
      </c>
      <c r="C29" s="9">
        <v>42536</v>
      </c>
      <c r="D29" s="3" t="s">
        <v>216</v>
      </c>
      <c r="E29" s="3" t="s">
        <v>217</v>
      </c>
      <c r="F29" s="3" t="s">
        <v>215</v>
      </c>
    </row>
    <row r="30" spans="1:6" x14ac:dyDescent="0.25">
      <c r="A30" s="3">
        <v>9</v>
      </c>
      <c r="B30" s="9">
        <v>40848</v>
      </c>
      <c r="C30" s="9">
        <v>41212</v>
      </c>
      <c r="D30" s="3" t="s">
        <v>218</v>
      </c>
      <c r="E30" s="3" t="s">
        <v>193</v>
      </c>
      <c r="F30" s="3" t="s">
        <v>215</v>
      </c>
    </row>
    <row r="31" spans="1:6" x14ac:dyDescent="0.25">
      <c r="A31" s="3">
        <v>10</v>
      </c>
      <c r="B31" s="9">
        <v>45246</v>
      </c>
      <c r="C31" s="10">
        <v>2024</v>
      </c>
      <c r="D31" s="3" t="s">
        <v>219</v>
      </c>
      <c r="E31" s="3" t="s">
        <v>220</v>
      </c>
      <c r="F31" s="3" t="s">
        <v>196</v>
      </c>
    </row>
    <row r="32" spans="1:6" x14ac:dyDescent="0.25">
      <c r="A32" s="3">
        <v>10</v>
      </c>
      <c r="B32" s="9">
        <v>44986</v>
      </c>
      <c r="C32" s="9">
        <v>45245</v>
      </c>
      <c r="D32" s="3" t="s">
        <v>221</v>
      </c>
      <c r="E32" s="3" t="s">
        <v>222</v>
      </c>
      <c r="F32" s="3" t="s">
        <v>196</v>
      </c>
    </row>
    <row r="33" spans="1:6" x14ac:dyDescent="0.25">
      <c r="A33" s="3">
        <v>10</v>
      </c>
      <c r="B33" s="9" t="s">
        <v>172</v>
      </c>
      <c r="C33" s="9" t="s">
        <v>172</v>
      </c>
      <c r="D33" s="3" t="s">
        <v>223</v>
      </c>
      <c r="E33" s="3" t="s">
        <v>224</v>
      </c>
      <c r="F33" s="3" t="s">
        <v>196</v>
      </c>
    </row>
    <row r="34" spans="1:6" x14ac:dyDescent="0.25">
      <c r="A34" s="3">
        <v>11</v>
      </c>
      <c r="B34" s="9">
        <v>45612</v>
      </c>
      <c r="C34" s="9">
        <v>45792</v>
      </c>
      <c r="D34" s="3" t="s">
        <v>225</v>
      </c>
      <c r="E34" s="3" t="s">
        <v>226</v>
      </c>
      <c r="F34" s="3" t="s">
        <v>196</v>
      </c>
    </row>
    <row r="35" spans="1:6" x14ac:dyDescent="0.25">
      <c r="A35" s="3">
        <v>11</v>
      </c>
      <c r="B35" s="9">
        <v>44470</v>
      </c>
      <c r="C35" s="9">
        <v>44958</v>
      </c>
      <c r="D35" s="3" t="s">
        <v>227</v>
      </c>
      <c r="E35" s="3" t="s">
        <v>228</v>
      </c>
      <c r="F35" s="3" t="s">
        <v>196</v>
      </c>
    </row>
    <row r="36" spans="1:6" x14ac:dyDescent="0.25">
      <c r="A36" s="3">
        <v>11</v>
      </c>
      <c r="B36" s="4">
        <v>43617</v>
      </c>
      <c r="C36" s="4">
        <v>43831</v>
      </c>
      <c r="D36" s="3" t="s">
        <v>229</v>
      </c>
      <c r="E36" s="3" t="s">
        <v>230</v>
      </c>
      <c r="F36" s="3" t="s">
        <v>196</v>
      </c>
    </row>
    <row r="37" spans="1:6" x14ac:dyDescent="0.25">
      <c r="A37" s="3">
        <v>12</v>
      </c>
      <c r="B37" s="4">
        <v>43617</v>
      </c>
      <c r="C37" s="4">
        <v>44197</v>
      </c>
      <c r="D37" s="3" t="s">
        <v>208</v>
      </c>
      <c r="E37" s="3" t="s">
        <v>231</v>
      </c>
      <c r="F37" s="3" t="s">
        <v>232</v>
      </c>
    </row>
    <row r="38" spans="1:6" x14ac:dyDescent="0.25">
      <c r="A38" s="3">
        <v>12</v>
      </c>
      <c r="B38" s="4">
        <v>43466</v>
      </c>
      <c r="C38" s="4">
        <v>43617</v>
      </c>
      <c r="D38" s="3" t="s">
        <v>208</v>
      </c>
      <c r="E38" s="3" t="s">
        <v>233</v>
      </c>
      <c r="F38" s="3" t="s">
        <v>232</v>
      </c>
    </row>
    <row r="39" spans="1:6" x14ac:dyDescent="0.25">
      <c r="A39" s="3">
        <v>12</v>
      </c>
      <c r="B39" s="4">
        <v>41395</v>
      </c>
      <c r="C39" s="4">
        <v>43435</v>
      </c>
      <c r="D39" s="3" t="s">
        <v>208</v>
      </c>
      <c r="E39" s="3" t="s">
        <v>234</v>
      </c>
      <c r="F39" s="3" t="s">
        <v>232</v>
      </c>
    </row>
    <row r="40" spans="1:6" x14ac:dyDescent="0.25">
      <c r="A40" s="3">
        <v>13</v>
      </c>
      <c r="B40" s="4">
        <v>40940</v>
      </c>
      <c r="C40" s="4">
        <v>43435</v>
      </c>
      <c r="D40" s="3" t="s">
        <v>208</v>
      </c>
      <c r="E40" s="3" t="s">
        <v>235</v>
      </c>
      <c r="F40" s="3" t="s">
        <v>236</v>
      </c>
    </row>
    <row r="41" spans="1:6" x14ac:dyDescent="0.25">
      <c r="A41" s="3">
        <v>13</v>
      </c>
      <c r="B41" s="4">
        <v>38808</v>
      </c>
      <c r="C41" s="4">
        <v>40725</v>
      </c>
      <c r="D41" s="3" t="s">
        <v>237</v>
      </c>
      <c r="E41" s="3" t="s">
        <v>238</v>
      </c>
      <c r="F41" s="3" t="s">
        <v>236</v>
      </c>
    </row>
    <row r="42" spans="1:6" x14ac:dyDescent="0.25">
      <c r="A42" s="3">
        <v>13</v>
      </c>
      <c r="B42" s="4">
        <v>38018</v>
      </c>
      <c r="C42" s="4">
        <v>38777</v>
      </c>
      <c r="D42" s="3" t="s">
        <v>239</v>
      </c>
      <c r="E42" s="3" t="s">
        <v>240</v>
      </c>
      <c r="F42" s="3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2025-07-03T20:31:51Z</dcterms:modified>
</cp:coreProperties>
</file>